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pend" sheetId="1" state="visible" r:id="rId1"/>
    <sheet xmlns:r="http://schemas.openxmlformats.org/officeDocument/2006/relationships" name="Spend by Campaign" sheetId="2" state="visible" r:id="rId2"/>
    <sheet xmlns:r="http://schemas.openxmlformats.org/officeDocument/2006/relationships" name="Monthly Performance" sheetId="3" state="visible" r:id="rId3"/>
    <sheet xmlns:r="http://schemas.openxmlformats.org/officeDocument/2006/relationships" name="Notes" sheetId="4" state="visible" r:id="rId4"/>
  </sheets>
  <definedNames>
    <definedName name="_xlnm._FilterDatabase" localSheetId="1" hidden="1">'Spend by Campaign'!$A$4:$J$66</definedName>
    <definedName name="_xlnm._FilterDatabase" localSheetId="2" hidden="1">'Monthly Performance'!$A$4:$H$21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06101F"/>
      <sz val="14"/>
    </font>
    <font>
      <i val="1"/>
      <color rgb="00555555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6101F"/>
      </patternFill>
    </fill>
    <fill>
      <patternFill patternType="solid">
        <fgColor rgb="00E6F6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4" fontId="4" fillId="0" borderId="0" pivotButton="0" quotePrefix="0" xfId="0"/>
    <xf numFmtId="0" fontId="4" fillId="3" borderId="0" pivotButton="0" quotePrefix="0" xfId="0"/>
    <xf numFmtId="164" fontId="4" fillId="3" borderId="0" pivotButton="0" quotePrefix="0" xfId="0"/>
    <xf numFmtId="0" fontId="0" fillId="0" borderId="0" applyAlignment="1" pivotButton="0" quotePrefix="0" xfId="0">
      <alignment vertical="top" wrapText="1"/>
    </xf>
    <xf numFmtId="3" fontId="0" fillId="0" borderId="0" pivotButton="0" quotePrefix="0" xfId="0"/>
    <xf numFmtId="10" fontId="0" fillId="0" borderId="0" pivotButton="0" quotePrefix="0" xfId="0"/>
    <xf numFmtId="4" fontId="0" fillId="0" borderId="0" pivotButton="0" quotePrefix="0" xfId="0"/>
    <xf numFmtId="0" fontId="0" fillId="3" borderId="0" pivotButton="0" quotePrefix="0" xfId="0"/>
    <xf numFmtId="3" fontId="4" fillId="3" borderId="0" pivotButton="0" quotePrefix="0" xfId="0"/>
    <xf numFmtId="4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6" customWidth="1" min="3" max="3"/>
    <col width="16" customWidth="1" min="4" max="4"/>
    <col width="16" customWidth="1" min="5" max="5"/>
  </cols>
  <sheetData>
    <row r="1">
      <c r="A1" s="1" t="inlineStr">
        <is>
          <t>Safe Stop · Paid Media Spend by Month</t>
        </is>
      </c>
    </row>
    <row r="2">
      <c r="A2" s="2" t="inlineStr">
        <is>
          <t>January 1 – September 30, 2026 · Amounts recorded as spent by each ad platform · USD</t>
        </is>
      </c>
    </row>
    <row r="4">
      <c r="A4" s="3" t="inlineStr">
        <is>
          <t>Month</t>
        </is>
      </c>
      <c r="B4" s="3" t="inlineStr">
        <is>
          <t>Google Ads</t>
        </is>
      </c>
      <c r="C4" s="3" t="inlineStr">
        <is>
          <t>Meta (Facebook / Instagram)</t>
        </is>
      </c>
      <c r="D4" s="3" t="inlineStr">
        <is>
          <t>LinkedIn Ads</t>
        </is>
      </c>
      <c r="E4" s="3" t="inlineStr">
        <is>
          <t>Total</t>
        </is>
      </c>
    </row>
    <row r="5">
      <c r="A5" t="inlineStr">
        <is>
          <t>Jan 2026</t>
        </is>
      </c>
      <c r="B5" s="4" t="n">
        <v>966.42</v>
      </c>
      <c r="E5" s="5">
        <f>SUM(B5:D5)</f>
        <v/>
      </c>
    </row>
    <row r="6">
      <c r="A6" t="inlineStr">
        <is>
          <t>Feb 2026</t>
        </is>
      </c>
      <c r="B6" s="4" t="n">
        <v>7957.08</v>
      </c>
      <c r="E6" s="5">
        <f>SUM(B6:D6)</f>
        <v/>
      </c>
    </row>
    <row r="7">
      <c r="A7" t="inlineStr">
        <is>
          <t>Mar 2026</t>
        </is>
      </c>
      <c r="B7" s="4" t="n">
        <v>7251.34</v>
      </c>
      <c r="D7" s="4" t="n">
        <v>344.11</v>
      </c>
      <c r="E7" s="5">
        <f>SUM(B7:D7)</f>
        <v/>
      </c>
    </row>
    <row r="8">
      <c r="A8" t="inlineStr">
        <is>
          <t>Apr 2026</t>
        </is>
      </c>
      <c r="B8" s="4" t="n">
        <v>4894.93</v>
      </c>
      <c r="C8" s="4" t="n">
        <v>1893.49</v>
      </c>
      <c r="D8" s="4" t="n">
        <v>527.09</v>
      </c>
      <c r="E8" s="5">
        <f>SUM(B8:D8)</f>
        <v/>
      </c>
    </row>
    <row r="9">
      <c r="A9" t="inlineStr">
        <is>
          <t>May 2026</t>
        </is>
      </c>
      <c r="B9" s="4" t="n">
        <v>3909.2</v>
      </c>
      <c r="C9" s="4" t="n">
        <v>3924.51</v>
      </c>
      <c r="E9" s="5">
        <f>SUM(B9:D9)</f>
        <v/>
      </c>
    </row>
    <row r="10">
      <c r="A10" t="inlineStr">
        <is>
          <t>Jun 2026</t>
        </is>
      </c>
      <c r="B10" s="4" t="n">
        <v>3923.79</v>
      </c>
      <c r="C10" s="4" t="n">
        <v>3918.25</v>
      </c>
      <c r="E10" s="5">
        <f>SUM(B10:D10)</f>
        <v/>
      </c>
    </row>
    <row r="11">
      <c r="A11" t="inlineStr">
        <is>
          <t>Jul 2026</t>
        </is>
      </c>
      <c r="B11" s="4" t="n">
        <v>4798.72</v>
      </c>
      <c r="C11" s="4" t="n">
        <v>3204.45</v>
      </c>
      <c r="E11" s="5">
        <f>SUM(B11:D11)</f>
        <v/>
      </c>
    </row>
    <row r="12">
      <c r="A12" t="inlineStr">
        <is>
          <t>Aug 2026</t>
        </is>
      </c>
      <c r="B12" s="4" t="n">
        <v>4747.14</v>
      </c>
      <c r="C12" s="4" t="n">
        <v>3175.8</v>
      </c>
      <c r="E12" s="5">
        <f>SUM(B12:D12)</f>
        <v/>
      </c>
    </row>
    <row r="13">
      <c r="A13" t="inlineStr">
        <is>
          <t>Sep 2026</t>
        </is>
      </c>
      <c r="B13" s="4" t="n">
        <v>7840.49</v>
      </c>
      <c r="C13" s="4" t="n">
        <v>5208.95</v>
      </c>
      <c r="E13" s="5">
        <f>SUM(B13:D13)</f>
        <v/>
      </c>
    </row>
    <row r="14">
      <c r="A14" s="6" t="inlineStr">
        <is>
          <t>Total</t>
        </is>
      </c>
      <c r="B14" s="7">
        <f>SUM(B5:B13)</f>
        <v/>
      </c>
      <c r="C14" s="7">
        <f>SUM(C5:C13)</f>
        <v/>
      </c>
      <c r="D14" s="7">
        <f>SUM(D5:D13)</f>
        <v/>
      </c>
      <c r="E14" s="7">
        <f>SUM(E5:E13)</f>
        <v/>
      </c>
    </row>
    <row r="16">
      <c r="A16" s="2" t="inlineStr">
        <is>
          <t>Media spend only. The Nativz management fee and the Ralston &amp; Lamar outdoor boards are billed separately and are not included.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7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34" customWidth="1" min="3" max="3"/>
    <col width="60" customWidth="1" min="4" max="4"/>
    <col width="13" customWidth="1" min="5" max="5"/>
    <col width="13" customWidth="1" min="6" max="6"/>
    <col width="10" customWidth="1" min="7" max="7"/>
    <col width="9" customWidth="1" min="8" max="8"/>
    <col width="13" customWidth="1" min="9" max="9"/>
    <col width="13" customWidth="1" min="10" max="10"/>
  </cols>
  <sheetData>
    <row r="1">
      <c r="A1" s="1" t="inlineStr">
        <is>
          <t>Safe Stop · What Each Charge Covered</t>
        </is>
      </c>
    </row>
    <row r="2">
      <c r="A2" s="2" t="inlineStr">
        <is>
          <t>Every campaign, every month, with a plain-language description and its results</t>
        </is>
      </c>
    </row>
    <row r="4">
      <c r="A4" s="3" t="inlineStr">
        <is>
          <t>Month</t>
        </is>
      </c>
      <c r="B4" s="3" t="inlineStr">
        <is>
          <t>Platform</t>
        </is>
      </c>
      <c r="C4" s="3" t="inlineStr">
        <is>
          <t>Campaign</t>
        </is>
      </c>
      <c r="D4" s="3" t="inlineStr">
        <is>
          <t>What it covered</t>
        </is>
      </c>
      <c r="E4" s="3" t="inlineStr">
        <is>
          <t>Spend (USD)</t>
        </is>
      </c>
      <c r="F4" s="3" t="inlineStr">
        <is>
          <t>Impressions</t>
        </is>
      </c>
      <c r="G4" s="3" t="inlineStr">
        <is>
          <t>Clicks</t>
        </is>
      </c>
      <c r="H4" s="3" t="inlineStr">
        <is>
          <t>CTR</t>
        </is>
      </c>
      <c r="I4" s="3" t="inlineStr">
        <is>
          <t>Conversions / Results</t>
        </is>
      </c>
      <c r="J4" s="3" t="inlineStr">
        <is>
          <t>Cost per Conversion</t>
        </is>
      </c>
    </row>
    <row r="5">
      <c r="A5" t="inlineStr">
        <is>
          <t>Jan 2026</t>
        </is>
      </c>
      <c r="B5" t="inlineStr">
        <is>
          <t>Google Ads</t>
        </is>
      </c>
      <c r="C5" t="inlineStr">
        <is>
          <t>NZ - PMax - Website</t>
        </is>
      </c>
      <c r="D5" s="8" t="inlineStr">
        <is>
          <t>Performance Max, Google's automated campaign type: one budget spread across Search, Maps, YouTube, Gmail and the display network, pointed at the website.</t>
        </is>
      </c>
      <c r="E5" s="4" t="n">
        <v>940.8</v>
      </c>
      <c r="F5" s="9" t="n">
        <v>8765</v>
      </c>
      <c r="G5" s="9" t="n">
        <v>136</v>
      </c>
      <c r="H5" s="10">
        <f>IF(F5=0,"",G5/F5)</f>
        <v/>
      </c>
      <c r="I5" s="11" t="n">
        <v>2</v>
      </c>
      <c r="J5" s="4">
        <f>IF(I5=0,"-",E5/I5)</f>
        <v/>
      </c>
    </row>
    <row r="6">
      <c r="A6" t="inlineStr">
        <is>
          <t>Jan 2026</t>
        </is>
      </c>
      <c r="B6" t="inlineStr">
        <is>
          <t>Google Ads</t>
        </is>
      </c>
      <c r="C6" t="inlineStr">
        <is>
          <t>NZ - Search - Driver Booking</t>
        </is>
      </c>
      <c r="D6" s="8" t="inlineStr">
        <is>
          <t>Google Search ads shown to drivers actively looking for secure truck parking in the DFW area. The line closest to a booking.</t>
        </is>
      </c>
      <c r="E6" s="4" t="n">
        <v>25.62</v>
      </c>
      <c r="F6" s="9" t="n">
        <v>117</v>
      </c>
      <c r="G6" s="9" t="n">
        <v>9</v>
      </c>
      <c r="H6" s="10">
        <f>IF(F6=0,"",G6/F6)</f>
        <v/>
      </c>
      <c r="I6" s="11" t="n">
        <v>0</v>
      </c>
      <c r="J6" s="4">
        <f>IF(I6=0,"-",E6/I6)</f>
        <v/>
      </c>
    </row>
    <row r="7">
      <c r="A7" t="inlineStr">
        <is>
          <t>Feb 2026</t>
        </is>
      </c>
      <c r="B7" t="inlineStr">
        <is>
          <t>Google Ads</t>
        </is>
      </c>
      <c r="C7" t="inlineStr">
        <is>
          <t>NZ - Store Visits</t>
        </is>
      </c>
      <c r="D7" s="8" t="inlineStr">
        <is>
          <t>Google campaign built to drive physical visits to the lot, running mostly on Google Maps and in local search results. Paused in August 2026.</t>
        </is>
      </c>
      <c r="E7" s="4" t="n">
        <v>3577.86</v>
      </c>
      <c r="F7" s="9" t="n">
        <v>38049</v>
      </c>
      <c r="G7" s="9" t="n">
        <v>953</v>
      </c>
      <c r="H7" s="10">
        <f>IF(F7=0,"",G7/F7)</f>
        <v/>
      </c>
      <c r="I7" s="11" t="n">
        <v>546</v>
      </c>
      <c r="J7" s="4">
        <f>IF(I7=0,"-",E7/I7)</f>
        <v/>
      </c>
    </row>
    <row r="8">
      <c r="A8" t="inlineStr">
        <is>
          <t>Feb 2026</t>
        </is>
      </c>
      <c r="B8" t="inlineStr">
        <is>
          <t>Google Ads</t>
        </is>
      </c>
      <c r="C8" t="inlineStr">
        <is>
          <t>NZ - PMax - Website</t>
        </is>
      </c>
      <c r="D8" s="8" t="inlineStr">
        <is>
          <t>Performance Max, Google's automated campaign type: one budget spread across Search, Maps, YouTube, Gmail and the display network, pointed at the website.</t>
        </is>
      </c>
      <c r="E8" s="4" t="n">
        <v>1915.41</v>
      </c>
      <c r="F8" s="9" t="n">
        <v>20414</v>
      </c>
      <c r="G8" s="9" t="n">
        <v>741</v>
      </c>
      <c r="H8" s="10">
        <f>IF(F8=0,"",G8/F8)</f>
        <v/>
      </c>
      <c r="I8" s="11" t="n">
        <v>520</v>
      </c>
      <c r="J8" s="4">
        <f>IF(I8=0,"-",E8/I8)</f>
        <v/>
      </c>
    </row>
    <row r="9">
      <c r="A9" t="inlineStr">
        <is>
          <t>Feb 2026</t>
        </is>
      </c>
      <c r="B9" t="inlineStr">
        <is>
          <t>Google Ads</t>
        </is>
      </c>
      <c r="C9" t="inlineStr">
        <is>
          <t>NZ - Search - Driver Booking</t>
        </is>
      </c>
      <c r="D9" s="8" t="inlineStr">
        <is>
          <t>Google Search ads shown to drivers actively looking for secure truck parking in the DFW area. The line closest to a booking.</t>
        </is>
      </c>
      <c r="E9" s="4" t="n">
        <v>1663.36</v>
      </c>
      <c r="F9" s="9" t="n">
        <v>5439</v>
      </c>
      <c r="G9" s="9" t="n">
        <v>387</v>
      </c>
      <c r="H9" s="10">
        <f>IF(F9=0,"",G9/F9)</f>
        <v/>
      </c>
      <c r="I9" s="11" t="n">
        <v>245</v>
      </c>
      <c r="J9" s="4">
        <f>IF(I9=0,"-",E9/I9)</f>
        <v/>
      </c>
    </row>
    <row r="10">
      <c r="A10" t="inlineStr">
        <is>
          <t>Feb 2026</t>
        </is>
      </c>
      <c r="B10" t="inlineStr">
        <is>
          <t>Google Ads</t>
        </is>
      </c>
      <c r="C10" t="inlineStr">
        <is>
          <t>NZ - Search - Business</t>
        </is>
      </c>
      <c r="D10" s="8" t="inlineStr">
        <is>
          <t>Google Search ads aimed at fleet and business accounts rather than individual drivers (DFW local parking, secure cargo protection, fleet and carrier parking).</t>
        </is>
      </c>
      <c r="E10" s="4" t="n">
        <v>723.09</v>
      </c>
      <c r="F10" s="9" t="n">
        <v>647</v>
      </c>
      <c r="G10" s="9" t="n">
        <v>123</v>
      </c>
      <c r="H10" s="10">
        <f>IF(F10=0,"",G10/F10)</f>
        <v/>
      </c>
      <c r="I10" s="11" t="n">
        <v>11</v>
      </c>
      <c r="J10" s="4">
        <f>IF(I10=0,"-",E10/I10)</f>
        <v/>
      </c>
    </row>
    <row r="11">
      <c r="A11" t="inlineStr">
        <is>
          <t>Feb 2026</t>
        </is>
      </c>
      <c r="B11" t="inlineStr">
        <is>
          <t>Google Ads</t>
        </is>
      </c>
      <c r="C11" t="inlineStr">
        <is>
          <t>NZ - Display - Business</t>
        </is>
      </c>
      <c r="D11" s="8" t="inlineStr">
        <is>
          <t>Google Display (image/banner) ads across websites and apps, aimed at fleet and business audiences. Ran February to March 2026.</t>
        </is>
      </c>
      <c r="E11" s="4" t="n">
        <v>77.36</v>
      </c>
      <c r="F11" s="9" t="n">
        <v>7325</v>
      </c>
      <c r="G11" s="9" t="n">
        <v>106</v>
      </c>
      <c r="H11" s="10">
        <f>IF(F11=0,"",G11/F11)</f>
        <v/>
      </c>
      <c r="I11" s="11" t="n">
        <v>0</v>
      </c>
      <c r="J11" s="4">
        <f>IF(I11=0,"-",E11/I11)</f>
        <v/>
      </c>
    </row>
    <row r="12">
      <c r="A12" t="inlineStr">
        <is>
          <t>Mar 2026</t>
        </is>
      </c>
      <c r="B12" t="inlineStr">
        <is>
          <t>Google Ads</t>
        </is>
      </c>
      <c r="C12" t="inlineStr">
        <is>
          <t>NZ - Search - Driver Booking</t>
        </is>
      </c>
      <c r="D12" s="8" t="inlineStr">
        <is>
          <t>Google Search ads shown to drivers actively looking for secure truck parking in the DFW area. The line closest to a booking.</t>
        </is>
      </c>
      <c r="E12" s="4" t="n">
        <v>2440.82</v>
      </c>
      <c r="F12" s="9" t="n">
        <v>15398</v>
      </c>
      <c r="G12" s="9" t="n">
        <v>1160</v>
      </c>
      <c r="H12" s="10">
        <f>IF(F12=0,"",G12/F12)</f>
        <v/>
      </c>
      <c r="I12" s="11" t="n">
        <v>790</v>
      </c>
      <c r="J12" s="4">
        <f>IF(I12=0,"-",E12/I12)</f>
        <v/>
      </c>
    </row>
    <row r="13">
      <c r="A13" t="inlineStr">
        <is>
          <t>Mar 2026</t>
        </is>
      </c>
      <c r="B13" t="inlineStr">
        <is>
          <t>Google Ads</t>
        </is>
      </c>
      <c r="C13" t="inlineStr">
        <is>
          <t>NZ - Search - Business</t>
        </is>
      </c>
      <c r="D13" s="8" t="inlineStr">
        <is>
          <t>Google Search ads aimed at fleet and business accounts rather than individual drivers (DFW local parking, secure cargo protection, fleet and carrier parking).</t>
        </is>
      </c>
      <c r="E13" s="4" t="n">
        <v>1814.29</v>
      </c>
      <c r="F13" s="9" t="n">
        <v>2149</v>
      </c>
      <c r="G13" s="9" t="n">
        <v>197</v>
      </c>
      <c r="H13" s="10">
        <f>IF(F13=0,"",G13/F13)</f>
        <v/>
      </c>
      <c r="I13" s="11" t="n">
        <v>103</v>
      </c>
      <c r="J13" s="4">
        <f>IF(I13=0,"-",E13/I13)</f>
        <v/>
      </c>
    </row>
    <row r="14">
      <c r="A14" t="inlineStr">
        <is>
          <t>Mar 2026</t>
        </is>
      </c>
      <c r="B14" t="inlineStr">
        <is>
          <t>Google Ads</t>
        </is>
      </c>
      <c r="C14" t="inlineStr">
        <is>
          <t>NZ - PMax - Website</t>
        </is>
      </c>
      <c r="D14" s="8" t="inlineStr">
        <is>
          <t>Performance Max, Google's automated campaign type: one budget spread across Search, Maps, YouTube, Gmail and the display network, pointed at the website.</t>
        </is>
      </c>
      <c r="E14" s="4" t="n">
        <v>1216.64</v>
      </c>
      <c r="F14" s="9" t="n">
        <v>17760</v>
      </c>
      <c r="G14" s="9" t="n">
        <v>751</v>
      </c>
      <c r="H14" s="10">
        <f>IF(F14=0,"",G14/F14)</f>
        <v/>
      </c>
      <c r="I14" s="11" t="n">
        <v>541</v>
      </c>
      <c r="J14" s="4">
        <f>IF(I14=0,"-",E14/I14)</f>
        <v/>
      </c>
    </row>
    <row r="15">
      <c r="A15" t="inlineStr">
        <is>
          <t>Mar 2026</t>
        </is>
      </c>
      <c r="B15" t="inlineStr">
        <is>
          <t>Google Ads</t>
        </is>
      </c>
      <c r="C15" t="inlineStr">
        <is>
          <t>NZ - Store Visits</t>
        </is>
      </c>
      <c r="D15" s="8" t="inlineStr">
        <is>
          <t>Google campaign built to drive physical visits to the lot, running mostly on Google Maps and in local search results. Paused in August 2026.</t>
        </is>
      </c>
      <c r="E15" s="4" t="n">
        <v>1202.9</v>
      </c>
      <c r="F15" s="9" t="n">
        <v>33029</v>
      </c>
      <c r="G15" s="9" t="n">
        <v>685</v>
      </c>
      <c r="H15" s="10">
        <f>IF(F15=0,"",G15/F15)</f>
        <v/>
      </c>
      <c r="I15" s="11" t="n">
        <v>393</v>
      </c>
      <c r="J15" s="4">
        <f>IF(I15=0,"-",E15/I15)</f>
        <v/>
      </c>
    </row>
    <row r="16">
      <c r="A16" t="inlineStr">
        <is>
          <t>Mar 2026</t>
        </is>
      </c>
      <c r="B16" t="inlineStr">
        <is>
          <t>Google Ads</t>
        </is>
      </c>
      <c r="C16" t="inlineStr">
        <is>
          <t>NZ - Display - Business</t>
        </is>
      </c>
      <c r="D16" s="8" t="inlineStr">
        <is>
          <t>Google Display (image/banner) ads across websites and apps, aimed at fleet and business audiences. Ran February to March 2026.</t>
        </is>
      </c>
      <c r="E16" s="4" t="n">
        <v>576.6900000000001</v>
      </c>
      <c r="F16" s="9" t="n">
        <v>57140</v>
      </c>
      <c r="G16" s="9" t="n">
        <v>702</v>
      </c>
      <c r="H16" s="10">
        <f>IF(F16=0,"",G16/F16)</f>
        <v/>
      </c>
      <c r="I16" s="11" t="n">
        <v>0</v>
      </c>
      <c r="J16" s="4">
        <f>IF(I16=0,"-",E16/I16)</f>
        <v/>
      </c>
    </row>
    <row r="17">
      <c r="A17" t="inlineStr">
        <is>
          <t>Mar 2026</t>
        </is>
      </c>
      <c r="B17" t="inlineStr">
        <is>
          <t>LinkedIn Ads</t>
        </is>
      </c>
      <c r="C17" t="inlineStr">
        <is>
          <t>LinkedIn Ads (account total)</t>
        </is>
      </c>
      <c r="D17" s="8" t="inlineStr">
        <is>
          <t>LinkedIn ads aimed at fleet and logistics decision makers (website conversions) plus a company-page follower campaign. Ran March to April 2026, paused since May.</t>
        </is>
      </c>
      <c r="E17" s="4" t="n">
        <v>344.11</v>
      </c>
      <c r="F17" s="9" t="n">
        <v>8254</v>
      </c>
      <c r="G17" s="9" t="n">
        <v>128</v>
      </c>
      <c r="H17" s="10">
        <f>IF(F17=0,"",G17/F17)</f>
        <v/>
      </c>
      <c r="I17" s="11" t="n">
        <v>0</v>
      </c>
      <c r="J17" s="4">
        <f>IF(I17=0,"-",E17/I17)</f>
        <v/>
      </c>
    </row>
    <row r="18">
      <c r="A18" t="inlineStr">
        <is>
          <t>Apr 2026</t>
        </is>
      </c>
      <c r="B18" t="inlineStr">
        <is>
          <t>Google Ads</t>
        </is>
      </c>
      <c r="C18" t="inlineStr">
        <is>
          <t>NZ - Search - Driver Booking</t>
        </is>
      </c>
      <c r="D18" s="8" t="inlineStr">
        <is>
          <t>Google Search ads shown to drivers actively looking for secure truck parking in the DFW area. The line closest to a booking.</t>
        </is>
      </c>
      <c r="E18" s="4" t="n">
        <v>2465.13</v>
      </c>
      <c r="F18" s="9" t="n">
        <v>7727</v>
      </c>
      <c r="G18" s="9" t="n">
        <v>617</v>
      </c>
      <c r="H18" s="10">
        <f>IF(F18=0,"",G18/F18)</f>
        <v/>
      </c>
      <c r="I18" s="11" t="n">
        <v>386.97</v>
      </c>
      <c r="J18" s="4">
        <f>IF(I18=0,"-",E18/I18)</f>
        <v/>
      </c>
    </row>
    <row r="19">
      <c r="A19" t="inlineStr">
        <is>
          <t>Apr 2026</t>
        </is>
      </c>
      <c r="B19" t="inlineStr">
        <is>
          <t>Google Ads</t>
        </is>
      </c>
      <c r="C19" t="inlineStr">
        <is>
          <t>NZ - PMax - Website</t>
        </is>
      </c>
      <c r="D19" s="8" t="inlineStr">
        <is>
          <t>Performance Max, Google's automated campaign type: one budget spread across Search, Maps, YouTube, Gmail and the display network, pointed at the website.</t>
        </is>
      </c>
      <c r="E19" s="4" t="n">
        <v>966.62</v>
      </c>
      <c r="F19" s="9" t="n">
        <v>13836</v>
      </c>
      <c r="G19" s="9" t="n">
        <v>539</v>
      </c>
      <c r="H19" s="10">
        <f>IF(F19=0,"",G19/F19)</f>
        <v/>
      </c>
      <c r="I19" s="11" t="n">
        <v>360</v>
      </c>
      <c r="J19" s="4">
        <f>IF(I19=0,"-",E19/I19)</f>
        <v/>
      </c>
    </row>
    <row r="20">
      <c r="A20" t="inlineStr">
        <is>
          <t>Apr 2026</t>
        </is>
      </c>
      <c r="B20" t="inlineStr">
        <is>
          <t>Google Ads</t>
        </is>
      </c>
      <c r="C20" t="inlineStr">
        <is>
          <t>NZ - Store Visits</t>
        </is>
      </c>
      <c r="D20" s="8" t="inlineStr">
        <is>
          <t>Google campaign built to drive physical visits to the lot, running mostly on Google Maps and in local search results. Paused in August 2026.</t>
        </is>
      </c>
      <c r="E20" s="4" t="n">
        <v>775.8200000000001</v>
      </c>
      <c r="F20" s="9" t="n">
        <v>18727</v>
      </c>
      <c r="G20" s="9" t="n">
        <v>406</v>
      </c>
      <c r="H20" s="10">
        <f>IF(F20=0,"",G20/F20)</f>
        <v/>
      </c>
      <c r="I20" s="11" t="n">
        <v>239</v>
      </c>
      <c r="J20" s="4">
        <f>IF(I20=0,"-",E20/I20)</f>
        <v/>
      </c>
    </row>
    <row r="21">
      <c r="A21" t="inlineStr">
        <is>
          <t>Apr 2026</t>
        </is>
      </c>
      <c r="B21" t="inlineStr">
        <is>
          <t>Google Ads</t>
        </is>
      </c>
      <c r="C21" t="inlineStr">
        <is>
          <t>NZ - Search - Business</t>
        </is>
      </c>
      <c r="D21" s="8" t="inlineStr">
        <is>
          <t>Google Search ads aimed at fleet and business accounts rather than individual drivers (DFW local parking, secure cargo protection, fleet and carrier parking).</t>
        </is>
      </c>
      <c r="E21" s="4" t="n">
        <v>687.36</v>
      </c>
      <c r="F21" s="9" t="n">
        <v>1351</v>
      </c>
      <c r="G21" s="9" t="n">
        <v>131</v>
      </c>
      <c r="H21" s="10">
        <f>IF(F21=0,"",G21/F21)</f>
        <v/>
      </c>
      <c r="I21" s="11" t="n">
        <v>76.56999999999999</v>
      </c>
      <c r="J21" s="4">
        <f>IF(I21=0,"-",E21/I21)</f>
        <v/>
      </c>
    </row>
    <row r="22">
      <c r="A22" t="inlineStr">
        <is>
          <t>Apr 2026</t>
        </is>
      </c>
      <c r="B22" t="inlineStr">
        <is>
          <t>Meta (Facebook/Instagram)</t>
        </is>
      </c>
      <c r="C22" t="inlineStr">
        <is>
          <t>NZ01 - Website Conversions</t>
        </is>
      </c>
      <c r="D22" s="8" t="inlineStr">
        <is>
          <t>Facebook and Instagram ads to new audiences, optimized for website conversions. Replaced by the Click Reserve campaigns in May 2026.</t>
        </is>
      </c>
      <c r="E22" s="4" t="n">
        <v>1408.74</v>
      </c>
      <c r="F22" s="9" t="n">
        <v>57026</v>
      </c>
      <c r="G22" s="9" t="n">
        <v>3531</v>
      </c>
      <c r="H22" s="10">
        <f>IF(F22=0,"",G22/F22)</f>
        <v/>
      </c>
      <c r="I22" s="11" t="n">
        <v>43</v>
      </c>
      <c r="J22" s="4">
        <f>IF(I22=0,"-",E22/I22)</f>
        <v/>
      </c>
    </row>
    <row r="23">
      <c r="A23" t="inlineStr">
        <is>
          <t>Apr 2026</t>
        </is>
      </c>
      <c r="B23" t="inlineStr">
        <is>
          <t>Meta (Facebook/Instagram)</t>
        </is>
      </c>
      <c r="C23" t="inlineStr">
        <is>
          <t>NZ01 - IG Profile Visits</t>
        </is>
      </c>
      <c r="D23" s="8" t="inlineStr">
        <is>
          <t>Instagram ads driving visits to the Safe Stop profile. Brand presence with drivers rather than direct booking.</t>
        </is>
      </c>
      <c r="E23" s="4" t="n">
        <v>286.47</v>
      </c>
      <c r="F23" s="9" t="n">
        <v>20477</v>
      </c>
      <c r="G23" s="9" t="n">
        <v>1252</v>
      </c>
      <c r="H23" s="10">
        <f>IF(F23=0,"",G23/F23)</f>
        <v/>
      </c>
      <c r="I23" s="11" t="n">
        <v>0</v>
      </c>
      <c r="J23" s="4">
        <f>IF(I23=0,"-",E23/I23)</f>
        <v/>
      </c>
    </row>
    <row r="24">
      <c r="A24" t="inlineStr">
        <is>
          <t>Apr 2026</t>
        </is>
      </c>
      <c r="B24" t="inlineStr">
        <is>
          <t>Meta (Facebook/Instagram)</t>
        </is>
      </c>
      <c r="C24" t="inlineStr">
        <is>
          <t>NZ02 - Website Conversions Retargeting</t>
        </is>
      </c>
      <c r="D24" s="8" t="inlineStr">
        <is>
          <t>Retargeting half of the earlier conversions campaign, shown to past site visitors. Replaced in May 2026.</t>
        </is>
      </c>
      <c r="E24" s="4" t="n">
        <v>198.28</v>
      </c>
      <c r="F24" s="9" t="n">
        <v>5700</v>
      </c>
      <c r="G24" s="9" t="n">
        <v>396</v>
      </c>
      <c r="H24" s="10">
        <f>IF(F24=0,"",G24/F24)</f>
        <v/>
      </c>
      <c r="I24" s="11" t="n">
        <v>12</v>
      </c>
      <c r="J24" s="4">
        <f>IF(I24=0,"-",E24/I24)</f>
        <v/>
      </c>
    </row>
    <row r="25">
      <c r="A25" t="inlineStr">
        <is>
          <t>Apr 2026</t>
        </is>
      </c>
      <c r="B25" t="inlineStr">
        <is>
          <t>LinkedIn Ads</t>
        </is>
      </c>
      <c r="C25" t="inlineStr">
        <is>
          <t>LinkedIn Ads (account total)</t>
        </is>
      </c>
      <c r="D25" s="8" t="inlineStr">
        <is>
          <t>LinkedIn ads aimed at fleet and logistics decision makers (website conversions) plus a company-page follower campaign. Ran March to April 2026, paused since May.</t>
        </is>
      </c>
      <c r="E25" s="4" t="n">
        <v>527.09</v>
      </c>
      <c r="F25" s="9" t="n">
        <v>49474</v>
      </c>
      <c r="G25" s="9" t="n">
        <v>875</v>
      </c>
      <c r="H25" s="10">
        <f>IF(F25=0,"",G25/F25)</f>
        <v/>
      </c>
      <c r="I25" s="11" t="n">
        <v>0</v>
      </c>
      <c r="J25" s="4">
        <f>IF(I25=0,"-",E25/I25)</f>
        <v/>
      </c>
    </row>
    <row r="26">
      <c r="A26" t="inlineStr">
        <is>
          <t>May 2026</t>
        </is>
      </c>
      <c r="B26" t="inlineStr">
        <is>
          <t>Google Ads</t>
        </is>
      </c>
      <c r="C26" t="inlineStr">
        <is>
          <t>NZ - Search - Driver Booking</t>
        </is>
      </c>
      <c r="D26" s="8" t="inlineStr">
        <is>
          <t>Google Search ads shown to drivers actively looking for secure truck parking in the DFW area. The line closest to a booking.</t>
        </is>
      </c>
      <c r="E26" s="4" t="n">
        <v>2088.1</v>
      </c>
      <c r="F26" s="9" t="n">
        <v>7778</v>
      </c>
      <c r="G26" s="9" t="n">
        <v>664</v>
      </c>
      <c r="H26" s="10">
        <f>IF(F26=0,"",G26/F26)</f>
        <v/>
      </c>
      <c r="I26" s="11" t="n">
        <v>410.64</v>
      </c>
      <c r="J26" s="4">
        <f>IF(I26=0,"-",E26/I26)</f>
        <v/>
      </c>
    </row>
    <row r="27">
      <c r="A27" t="inlineStr">
        <is>
          <t>May 2026</t>
        </is>
      </c>
      <c r="B27" t="inlineStr">
        <is>
          <t>Google Ads</t>
        </is>
      </c>
      <c r="C27" t="inlineStr">
        <is>
          <t>NZ - Store Visits</t>
        </is>
      </c>
      <c r="D27" s="8" t="inlineStr">
        <is>
          <t>Google campaign built to drive physical visits to the lot, running mostly on Google Maps and in local search results. Paused in August 2026.</t>
        </is>
      </c>
      <c r="E27" s="4" t="n">
        <v>609.28</v>
      </c>
      <c r="F27" s="9" t="n">
        <v>21154</v>
      </c>
      <c r="G27" s="9" t="n">
        <v>658</v>
      </c>
      <c r="H27" s="10">
        <f>IF(F27=0,"",G27/F27)</f>
        <v/>
      </c>
      <c r="I27" s="11" t="n">
        <v>369.03</v>
      </c>
      <c r="J27" s="4">
        <f>IF(I27=0,"-",E27/I27)</f>
        <v/>
      </c>
    </row>
    <row r="28">
      <c r="A28" t="inlineStr">
        <is>
          <t>May 2026</t>
        </is>
      </c>
      <c r="B28" t="inlineStr">
        <is>
          <t>Google Ads</t>
        </is>
      </c>
      <c r="C28" t="inlineStr">
        <is>
          <t>NZ - PMax - Website</t>
        </is>
      </c>
      <c r="D28" s="8" t="inlineStr">
        <is>
          <t>Performance Max, Google's automated campaign type: one budget spread across Search, Maps, YouTube, Gmail and the display network, pointed at the website.</t>
        </is>
      </c>
      <c r="E28" s="4" t="n">
        <v>608.33</v>
      </c>
      <c r="F28" s="9" t="n">
        <v>12988</v>
      </c>
      <c r="G28" s="9" t="n">
        <v>531</v>
      </c>
      <c r="H28" s="10">
        <f>IF(F28=0,"",G28/F28)</f>
        <v/>
      </c>
      <c r="I28" s="11" t="n">
        <v>329</v>
      </c>
      <c r="J28" s="4">
        <f>IF(I28=0,"-",E28/I28)</f>
        <v/>
      </c>
    </row>
    <row r="29">
      <c r="A29" t="inlineStr">
        <is>
          <t>May 2026</t>
        </is>
      </c>
      <c r="B29" t="inlineStr">
        <is>
          <t>Google Ads</t>
        </is>
      </c>
      <c r="C29" t="inlineStr">
        <is>
          <t>NZ - Search - Business</t>
        </is>
      </c>
      <c r="D29" s="8" t="inlineStr">
        <is>
          <t>Google Search ads aimed at fleet and business accounts rather than individual drivers (DFW local parking, secure cargo protection, fleet and carrier parking).</t>
        </is>
      </c>
      <c r="E29" s="4" t="n">
        <v>603.49</v>
      </c>
      <c r="F29" s="9" t="n">
        <v>1795</v>
      </c>
      <c r="G29" s="9" t="n">
        <v>201</v>
      </c>
      <c r="H29" s="10">
        <f>IF(F29=0,"",G29/F29)</f>
        <v/>
      </c>
      <c r="I29" s="11" t="n">
        <v>118.34</v>
      </c>
      <c r="J29" s="4">
        <f>IF(I29=0,"-",E29/I29)</f>
        <v/>
      </c>
    </row>
    <row r="30">
      <c r="A30" t="inlineStr">
        <is>
          <t>May 2026</t>
        </is>
      </c>
      <c r="B30" t="inlineStr">
        <is>
          <t>Meta (Facebook/Instagram)</t>
        </is>
      </c>
      <c r="C30" t="inlineStr">
        <is>
          <t>NZ01 - Website - Click Reserve</t>
        </is>
      </c>
      <c r="D30" s="8" t="inlineStr">
        <is>
          <t>Facebook and Instagram ads to people who have not engaged with Safe Stop yet, optimized for clicks on Reserve. The largest Meta line.</t>
        </is>
      </c>
      <c r="E30" s="4" t="n">
        <v>2122.57</v>
      </c>
      <c r="F30" s="9" t="n">
        <v>169951</v>
      </c>
      <c r="G30" s="9" t="n">
        <v>8140</v>
      </c>
      <c r="H30" s="10">
        <f>IF(F30=0,"",G30/F30)</f>
        <v/>
      </c>
      <c r="I30" s="11" t="n">
        <v>0</v>
      </c>
      <c r="J30" s="4">
        <f>IF(I30=0,"-",E30/I30)</f>
        <v/>
      </c>
    </row>
    <row r="31">
      <c r="A31" t="inlineStr">
        <is>
          <t>May 2026</t>
        </is>
      </c>
      <c r="B31" t="inlineStr">
        <is>
          <t>Meta (Facebook/Instagram)</t>
        </is>
      </c>
      <c r="C31" t="inlineStr">
        <is>
          <t>NZ02 - Website - Click Reserve</t>
        </is>
      </c>
      <c r="D31" s="8" t="inlineStr">
        <is>
          <t>The same Reserve ads shown again to people who already visited the site (retargeting), cheaper to reach and closer to booking.</t>
        </is>
      </c>
      <c r="E31" s="4" t="n">
        <v>914.03</v>
      </c>
      <c r="F31" s="9" t="n">
        <v>75084</v>
      </c>
      <c r="G31" s="9" t="n">
        <v>3677</v>
      </c>
      <c r="H31" s="10">
        <f>IF(F31=0,"",G31/F31)</f>
        <v/>
      </c>
      <c r="I31" s="11" t="n">
        <v>0</v>
      </c>
      <c r="J31" s="4">
        <f>IF(I31=0,"-",E31/I31)</f>
        <v/>
      </c>
    </row>
    <row r="32">
      <c r="A32" t="inlineStr">
        <is>
          <t>May 2026</t>
        </is>
      </c>
      <c r="B32" t="inlineStr">
        <is>
          <t>Meta (Facebook/Instagram)</t>
        </is>
      </c>
      <c r="C32" t="inlineStr">
        <is>
          <t>NZ01 - IG Profile Visits</t>
        </is>
      </c>
      <c r="D32" s="8" t="inlineStr">
        <is>
          <t>Instagram ads driving visits to the Safe Stop profile. Brand presence with drivers rather than direct booking.</t>
        </is>
      </c>
      <c r="E32" s="4" t="n">
        <v>424.05</v>
      </c>
      <c r="F32" s="9" t="n">
        <v>39980</v>
      </c>
      <c r="G32" s="9" t="n">
        <v>1776</v>
      </c>
      <c r="H32" s="10">
        <f>IF(F32=0,"",G32/F32)</f>
        <v/>
      </c>
      <c r="I32" s="11" t="n">
        <v>0</v>
      </c>
      <c r="J32" s="4">
        <f>IF(I32=0,"-",E32/I32)</f>
        <v/>
      </c>
    </row>
    <row r="33">
      <c r="A33" t="inlineStr">
        <is>
          <t>May 2026</t>
        </is>
      </c>
      <c r="B33" t="inlineStr">
        <is>
          <t>Meta (Facebook/Instagram)</t>
        </is>
      </c>
      <c r="C33" t="inlineStr">
        <is>
          <t>NZ01 - Website Conversions</t>
        </is>
      </c>
      <c r="D33" s="8" t="inlineStr">
        <is>
          <t>Facebook and Instagram ads to new audiences, optimized for website conversions. Replaced by the Click Reserve campaigns in May 2026.</t>
        </is>
      </c>
      <c r="E33" s="4" t="n">
        <v>339</v>
      </c>
      <c r="F33" s="9" t="n">
        <v>13651</v>
      </c>
      <c r="G33" s="9" t="n">
        <v>763</v>
      </c>
      <c r="H33" s="10">
        <f>IF(F33=0,"",G33/F33)</f>
        <v/>
      </c>
      <c r="I33" s="11" t="n">
        <v>5</v>
      </c>
      <c r="J33" s="4">
        <f>IF(I33=0,"-",E33/I33)</f>
        <v/>
      </c>
    </row>
    <row r="34">
      <c r="A34" t="inlineStr">
        <is>
          <t>May 2026</t>
        </is>
      </c>
      <c r="B34" t="inlineStr">
        <is>
          <t>Meta (Facebook/Instagram)</t>
        </is>
      </c>
      <c r="C34" t="inlineStr">
        <is>
          <t>NZ02 - Website Conversions Retargeting</t>
        </is>
      </c>
      <c r="D34" s="8" t="inlineStr">
        <is>
          <t>Retargeting half of the earlier conversions campaign, shown to past site visitors. Replaced in May 2026.</t>
        </is>
      </c>
      <c r="E34" s="4" t="n">
        <v>124.86</v>
      </c>
      <c r="F34" s="9" t="n">
        <v>3733</v>
      </c>
      <c r="G34" s="9" t="n">
        <v>236</v>
      </c>
      <c r="H34" s="10">
        <f>IF(F34=0,"",G34/F34)</f>
        <v/>
      </c>
      <c r="I34" s="11" t="n">
        <v>10</v>
      </c>
      <c r="J34" s="4">
        <f>IF(I34=0,"-",E34/I34)</f>
        <v/>
      </c>
    </row>
    <row r="35">
      <c r="A35" t="inlineStr">
        <is>
          <t>Jun 2026</t>
        </is>
      </c>
      <c r="B35" t="inlineStr">
        <is>
          <t>Google Ads</t>
        </is>
      </c>
      <c r="C35" t="inlineStr">
        <is>
          <t>NZ - Search - Driver Booking</t>
        </is>
      </c>
      <c r="D35" s="8" t="inlineStr">
        <is>
          <t>Google Search ads shown to drivers actively looking for secure truck parking in the DFW area. The line closest to a booking.</t>
        </is>
      </c>
      <c r="E35" s="4" t="n">
        <v>2150.69</v>
      </c>
      <c r="F35" s="9" t="n">
        <v>5890</v>
      </c>
      <c r="G35" s="9" t="n">
        <v>487</v>
      </c>
      <c r="H35" s="10">
        <f>IF(F35=0,"",G35/F35)</f>
        <v/>
      </c>
      <c r="I35" s="11" t="n">
        <v>204.51</v>
      </c>
      <c r="J35" s="4">
        <f>IF(I35=0,"-",E35/I35)</f>
        <v/>
      </c>
    </row>
    <row r="36">
      <c r="A36" t="inlineStr">
        <is>
          <t>Jun 2026</t>
        </is>
      </c>
      <c r="B36" t="inlineStr">
        <is>
          <t>Google Ads</t>
        </is>
      </c>
      <c r="C36" t="inlineStr">
        <is>
          <t>NZ - PMax - Website</t>
        </is>
      </c>
      <c r="D36" s="8" t="inlineStr">
        <is>
          <t>Performance Max, Google's automated campaign type: one budget spread across Search, Maps, YouTube, Gmail and the display network, pointed at the website.</t>
        </is>
      </c>
      <c r="E36" s="4" t="n">
        <v>653.73</v>
      </c>
      <c r="F36" s="9" t="n">
        <v>23177</v>
      </c>
      <c r="G36" s="9" t="n">
        <v>847</v>
      </c>
      <c r="H36" s="10">
        <f>IF(F36=0,"",G36/F36)</f>
        <v/>
      </c>
      <c r="I36" s="11" t="n">
        <v>219.03</v>
      </c>
      <c r="J36" s="4">
        <f>IF(I36=0,"-",E36/I36)</f>
        <v/>
      </c>
    </row>
    <row r="37">
      <c r="A37" t="inlineStr">
        <is>
          <t>Jun 2026</t>
        </is>
      </c>
      <c r="B37" t="inlineStr">
        <is>
          <t>Google Ads</t>
        </is>
      </c>
      <c r="C37" t="inlineStr">
        <is>
          <t>NZ - Store Visits</t>
        </is>
      </c>
      <c r="D37" s="8" t="inlineStr">
        <is>
          <t>Google campaign built to drive physical visits to the lot, running mostly on Google Maps and in local search results. Paused in August 2026.</t>
        </is>
      </c>
      <c r="E37" s="4" t="n">
        <v>628.64</v>
      </c>
      <c r="F37" s="9" t="n">
        <v>21568</v>
      </c>
      <c r="G37" s="9" t="n">
        <v>638</v>
      </c>
      <c r="H37" s="10">
        <f>IF(F37=0,"",G37/F37)</f>
        <v/>
      </c>
      <c r="I37" s="11" t="n">
        <v>228.78</v>
      </c>
      <c r="J37" s="4">
        <f>IF(I37=0,"-",E37/I37)</f>
        <v/>
      </c>
    </row>
    <row r="38">
      <c r="A38" t="inlineStr">
        <is>
          <t>Jun 2026</t>
        </is>
      </c>
      <c r="B38" t="inlineStr">
        <is>
          <t>Google Ads</t>
        </is>
      </c>
      <c r="C38" t="inlineStr">
        <is>
          <t>NZ - Search - Business</t>
        </is>
      </c>
      <c r="D38" s="8" t="inlineStr">
        <is>
          <t>Google Search ads aimed at fleet and business accounts rather than individual drivers (DFW local parking, secure cargo protection, fleet and carrier parking).</t>
        </is>
      </c>
      <c r="E38" s="4" t="n">
        <v>490.73</v>
      </c>
      <c r="F38" s="9" t="n">
        <v>1116</v>
      </c>
      <c r="G38" s="9" t="n">
        <v>128</v>
      </c>
      <c r="H38" s="10">
        <f>IF(F38=0,"",G38/F38)</f>
        <v/>
      </c>
      <c r="I38" s="11" t="n">
        <v>78.53</v>
      </c>
      <c r="J38" s="4">
        <f>IF(I38=0,"-",E38/I38)</f>
        <v/>
      </c>
    </row>
    <row r="39">
      <c r="A39" t="inlineStr">
        <is>
          <t>Jun 2026</t>
        </is>
      </c>
      <c r="B39" t="inlineStr">
        <is>
          <t>Meta (Facebook/Instagram)</t>
        </is>
      </c>
      <c r="C39" t="inlineStr">
        <is>
          <t>NZ01 - Website - Click Reserve</t>
        </is>
      </c>
      <c r="D39" s="8" t="inlineStr">
        <is>
          <t>Facebook and Instagram ads to people who have not engaged with Safe Stop yet, optimized for clicks on Reserve. The largest Meta line.</t>
        </is>
      </c>
      <c r="E39" s="4" t="n">
        <v>1596.48</v>
      </c>
      <c r="F39" s="9" t="n">
        <v>118148</v>
      </c>
      <c r="G39" s="9" t="n">
        <v>5490</v>
      </c>
      <c r="H39" s="10">
        <f>IF(F39=0,"",G39/F39)</f>
        <v/>
      </c>
      <c r="I39" s="11" t="n">
        <v>0</v>
      </c>
      <c r="J39" s="4">
        <f>IF(I39=0,"-",E39/I39)</f>
        <v/>
      </c>
    </row>
    <row r="40">
      <c r="A40" t="inlineStr">
        <is>
          <t>Jun 2026</t>
        </is>
      </c>
      <c r="B40" t="inlineStr">
        <is>
          <t>Meta (Facebook/Instagram)</t>
        </is>
      </c>
      <c r="C40" t="inlineStr">
        <is>
          <t>NZ02 - Website - Click Reserve</t>
        </is>
      </c>
      <c r="D40" s="8" t="inlineStr">
        <is>
          <t>The same Reserve ads shown again to people who already visited the site (retargeting), cheaper to reach and closer to booking.</t>
        </is>
      </c>
      <c r="E40" s="4" t="n">
        <v>1413.55</v>
      </c>
      <c r="F40" s="9" t="n">
        <v>95070</v>
      </c>
      <c r="G40" s="9" t="n">
        <v>4521</v>
      </c>
      <c r="H40" s="10">
        <f>IF(F40=0,"",G40/F40)</f>
        <v/>
      </c>
      <c r="I40" s="11" t="n">
        <v>0</v>
      </c>
      <c r="J40" s="4">
        <f>IF(I40=0,"-",E40/I40)</f>
        <v/>
      </c>
    </row>
    <row r="41">
      <c r="A41" t="inlineStr">
        <is>
          <t>Jun 2026</t>
        </is>
      </c>
      <c r="B41" t="inlineStr">
        <is>
          <t>Meta (Facebook/Instagram)</t>
        </is>
      </c>
      <c r="C41" t="inlineStr">
        <is>
          <t>NZ01 - IG Profile Visits</t>
        </is>
      </c>
      <c r="D41" s="8" t="inlineStr">
        <is>
          <t>Instagram ads driving visits to the Safe Stop profile. Brand presence with drivers rather than direct booking.</t>
        </is>
      </c>
      <c r="E41" s="4" t="n">
        <v>908.22</v>
      </c>
      <c r="F41" s="9" t="n">
        <v>64957</v>
      </c>
      <c r="G41" s="9" t="n">
        <v>2644</v>
      </c>
      <c r="H41" s="10">
        <f>IF(F41=0,"",G41/F41)</f>
        <v/>
      </c>
      <c r="I41" s="11" t="n">
        <v>0</v>
      </c>
      <c r="J41" s="4">
        <f>IF(I41=0,"-",E41/I41)</f>
        <v/>
      </c>
    </row>
    <row r="42">
      <c r="A42" t="inlineStr">
        <is>
          <t>Jul 2026</t>
        </is>
      </c>
      <c r="B42" t="inlineStr">
        <is>
          <t>Google Ads</t>
        </is>
      </c>
      <c r="C42" t="inlineStr">
        <is>
          <t>NZ - Search - Driver Booking</t>
        </is>
      </c>
      <c r="D42" s="8" t="inlineStr">
        <is>
          <t>Google Search ads shown to drivers actively looking for secure truck parking in the DFW area. The line closest to a booking.</t>
        </is>
      </c>
      <c r="E42" s="4" t="n">
        <v>2371.59</v>
      </c>
      <c r="F42" s="9" t="n">
        <v>5602</v>
      </c>
      <c r="G42" s="9" t="n">
        <v>466</v>
      </c>
      <c r="H42" s="10">
        <f>IF(F42=0,"",G42/F42)</f>
        <v/>
      </c>
      <c r="I42" s="11" t="n">
        <v>88.22</v>
      </c>
      <c r="J42" s="4">
        <f>IF(I42=0,"-",E42/I42)</f>
        <v/>
      </c>
    </row>
    <row r="43">
      <c r="A43" t="inlineStr">
        <is>
          <t>Jul 2026</t>
        </is>
      </c>
      <c r="B43" t="inlineStr">
        <is>
          <t>Google Ads</t>
        </is>
      </c>
      <c r="C43" t="inlineStr">
        <is>
          <t>NZ - Search - Business</t>
        </is>
      </c>
      <c r="D43" s="8" t="inlineStr">
        <is>
          <t>Google Search ads aimed at fleet and business accounts rather than individual drivers (DFW local parking, secure cargo protection, fleet and carrier parking).</t>
        </is>
      </c>
      <c r="E43" s="4" t="n">
        <v>950.83</v>
      </c>
      <c r="F43" s="9" t="n">
        <v>1584</v>
      </c>
      <c r="G43" s="9" t="n">
        <v>165</v>
      </c>
      <c r="H43" s="10">
        <f>IF(F43=0,"",G43/F43)</f>
        <v/>
      </c>
      <c r="I43" s="11" t="n">
        <v>35.8</v>
      </c>
      <c r="J43" s="4">
        <f>IF(I43=0,"-",E43/I43)</f>
        <v/>
      </c>
    </row>
    <row r="44">
      <c r="A44" t="inlineStr">
        <is>
          <t>Jul 2026</t>
        </is>
      </c>
      <c r="B44" t="inlineStr">
        <is>
          <t>Google Ads</t>
        </is>
      </c>
      <c r="C44" t="inlineStr">
        <is>
          <t>NZ - PMax - Website</t>
        </is>
      </c>
      <c r="D44" s="8" t="inlineStr">
        <is>
          <t>Performance Max, Google's automated campaign type: one budget spread across Search, Maps, YouTube, Gmail and the display network, pointed at the website.</t>
        </is>
      </c>
      <c r="E44" s="4" t="n">
        <v>745</v>
      </c>
      <c r="F44" s="9" t="n">
        <v>29311</v>
      </c>
      <c r="G44" s="9" t="n">
        <v>609</v>
      </c>
      <c r="H44" s="10">
        <f>IF(F44=0,"",G44/F44)</f>
        <v/>
      </c>
      <c r="I44" s="11" t="n">
        <v>57.05</v>
      </c>
      <c r="J44" s="4">
        <f>IF(I44=0,"-",E44/I44)</f>
        <v/>
      </c>
    </row>
    <row r="45">
      <c r="A45" t="inlineStr">
        <is>
          <t>Jul 2026</t>
        </is>
      </c>
      <c r="B45" t="inlineStr">
        <is>
          <t>Google Ads</t>
        </is>
      </c>
      <c r="C45" t="inlineStr">
        <is>
          <t>NZ - Store Visits</t>
        </is>
      </c>
      <c r="D45" s="8" t="inlineStr">
        <is>
          <t>Google campaign built to drive physical visits to the lot, running mostly on Google Maps and in local search results. Paused in August 2026.</t>
        </is>
      </c>
      <c r="E45" s="4" t="n">
        <v>628.51</v>
      </c>
      <c r="F45" s="9" t="n">
        <v>14464</v>
      </c>
      <c r="G45" s="9" t="n">
        <v>514</v>
      </c>
      <c r="H45" s="10">
        <f>IF(F45=0,"",G45/F45)</f>
        <v/>
      </c>
      <c r="I45" s="11" t="n">
        <v>43.98</v>
      </c>
      <c r="J45" s="4">
        <f>IF(I45=0,"-",E45/I45)</f>
        <v/>
      </c>
    </row>
    <row r="46">
      <c r="A46" t="inlineStr">
        <is>
          <t>Jul 2026</t>
        </is>
      </c>
      <c r="B46" t="inlineStr">
        <is>
          <t>Google Ads</t>
        </is>
      </c>
      <c r="C46" t="inlineStr">
        <is>
          <t>NZ - Search - Brand</t>
        </is>
      </c>
      <c r="D46" s="8" t="inlineStr">
        <is>
          <t>Google Search ads shown when people search for Safe Stop by name, so the lot appears first rather than a competing listing. Launched July 2026.</t>
        </is>
      </c>
      <c r="E46" s="4" t="n">
        <v>102.79</v>
      </c>
      <c r="F46" s="9" t="n">
        <v>116</v>
      </c>
      <c r="G46" s="9" t="n">
        <v>32</v>
      </c>
      <c r="H46" s="10">
        <f>IF(F46=0,"",G46/F46)</f>
        <v/>
      </c>
      <c r="I46" s="11" t="n">
        <v>5.95</v>
      </c>
      <c r="J46" s="4">
        <f>IF(I46=0,"-",E46/I46)</f>
        <v/>
      </c>
    </row>
    <row r="47">
      <c r="A47" t="inlineStr">
        <is>
          <t>Jul 2026</t>
        </is>
      </c>
      <c r="B47" t="inlineStr">
        <is>
          <t>Meta (Facebook/Instagram)</t>
        </is>
      </c>
      <c r="C47" t="inlineStr">
        <is>
          <t>NZ02 - Website - Click Reserve</t>
        </is>
      </c>
      <c r="D47" s="8" t="inlineStr">
        <is>
          <t>The same Reserve ads shown again to people who already visited the site (retargeting), cheaper to reach and closer to booking.</t>
        </is>
      </c>
      <c r="E47" s="4" t="n">
        <v>1421.13</v>
      </c>
      <c r="F47" s="9" t="n">
        <v>108580</v>
      </c>
      <c r="G47" s="9" t="n">
        <v>5400</v>
      </c>
      <c r="H47" s="10">
        <f>IF(F47=0,"",G47/F47)</f>
        <v/>
      </c>
      <c r="I47" s="11" t="n">
        <v>0</v>
      </c>
      <c r="J47" s="4">
        <f>IF(I47=0,"-",E47/I47)</f>
        <v/>
      </c>
    </row>
    <row r="48">
      <c r="A48" t="inlineStr">
        <is>
          <t>Jul 2026</t>
        </is>
      </c>
      <c r="B48" t="inlineStr">
        <is>
          <t>Meta (Facebook/Instagram)</t>
        </is>
      </c>
      <c r="C48" t="inlineStr">
        <is>
          <t>NZ01 - Website - Click Reserve</t>
        </is>
      </c>
      <c r="D48" s="8" t="inlineStr">
        <is>
          <t>Facebook and Instagram ads to people who have not engaged with Safe Stop yet, optimized for clicks on Reserve. The largest Meta line.</t>
        </is>
      </c>
      <c r="E48" s="4" t="n">
        <v>1143.24</v>
      </c>
      <c r="F48" s="9" t="n">
        <v>131830</v>
      </c>
      <c r="G48" s="9" t="n">
        <v>5708</v>
      </c>
      <c r="H48" s="10">
        <f>IF(F48=0,"",G48/F48)</f>
        <v/>
      </c>
      <c r="I48" s="11" t="n">
        <v>0</v>
      </c>
      <c r="J48" s="4">
        <f>IF(I48=0,"-",E48/I48)</f>
        <v/>
      </c>
    </row>
    <row r="49">
      <c r="A49" t="inlineStr">
        <is>
          <t>Jul 2026</t>
        </is>
      </c>
      <c r="B49" t="inlineStr">
        <is>
          <t>Meta (Facebook/Instagram)</t>
        </is>
      </c>
      <c r="C49" t="inlineStr">
        <is>
          <t>NZ01 - IG Profile Visits</t>
        </is>
      </c>
      <c r="D49" s="8" t="inlineStr">
        <is>
          <t>Instagram ads driving visits to the Safe Stop profile. Brand presence with drivers rather than direct booking.</t>
        </is>
      </c>
      <c r="E49" s="4" t="n">
        <v>640.08</v>
      </c>
      <c r="F49" s="9" t="n">
        <v>61036</v>
      </c>
      <c r="G49" s="9" t="n">
        <v>2614</v>
      </c>
      <c r="H49" s="10">
        <f>IF(F49=0,"",G49/F49)</f>
        <v/>
      </c>
      <c r="I49" s="11" t="n">
        <v>0</v>
      </c>
      <c r="J49" s="4">
        <f>IF(I49=0,"-",E49/I49)</f>
        <v/>
      </c>
    </row>
    <row r="50">
      <c r="A50" t="inlineStr">
        <is>
          <t>Aug 2026</t>
        </is>
      </c>
      <c r="B50" t="inlineStr">
        <is>
          <t>Google Ads</t>
        </is>
      </c>
      <c r="C50" t="inlineStr">
        <is>
          <t>NZ - Search - Driver Booking</t>
        </is>
      </c>
      <c r="D50" s="8" t="inlineStr">
        <is>
          <t>Google Search ads shown to drivers actively looking for secure truck parking in the DFW area. The line closest to a booking.</t>
        </is>
      </c>
      <c r="E50" s="4" t="n">
        <v>2169.79</v>
      </c>
      <c r="F50" s="9" t="n">
        <v>7089</v>
      </c>
      <c r="G50" s="9" t="n">
        <v>470</v>
      </c>
      <c r="H50" s="10">
        <f>IF(F50=0,"",G50/F50)</f>
        <v/>
      </c>
      <c r="I50" s="11" t="n">
        <v>36.54</v>
      </c>
      <c r="J50" s="4">
        <f>IF(I50=0,"-",E50/I50)</f>
        <v/>
      </c>
    </row>
    <row r="51">
      <c r="A51" t="inlineStr">
        <is>
          <t>Aug 2026</t>
        </is>
      </c>
      <c r="B51" t="inlineStr">
        <is>
          <t>Google Ads</t>
        </is>
      </c>
      <c r="C51" t="inlineStr">
        <is>
          <t>NZ - Search - Business</t>
        </is>
      </c>
      <c r="D51" s="8" t="inlineStr">
        <is>
          <t>Google Search ads aimed at fleet and business accounts rather than individual drivers (DFW local parking, secure cargo protection, fleet and carrier parking).</t>
        </is>
      </c>
      <c r="E51" s="4" t="n">
        <v>1141.43</v>
      </c>
      <c r="F51" s="9" t="n">
        <v>2698</v>
      </c>
      <c r="G51" s="9" t="n">
        <v>211</v>
      </c>
      <c r="H51" s="10">
        <f>IF(F51=0,"",G51/F51)</f>
        <v/>
      </c>
      <c r="I51" s="11" t="n">
        <v>16</v>
      </c>
      <c r="J51" s="4">
        <f>IF(I51=0,"-",E51/I51)</f>
        <v/>
      </c>
    </row>
    <row r="52">
      <c r="A52" t="inlineStr">
        <is>
          <t>Aug 2026</t>
        </is>
      </c>
      <c r="B52" t="inlineStr">
        <is>
          <t>Google Ads</t>
        </is>
      </c>
      <c r="C52" t="inlineStr">
        <is>
          <t>NZ - PMax - Website</t>
        </is>
      </c>
      <c r="D52" s="8" t="inlineStr">
        <is>
          <t>Performance Max, Google's automated campaign type: one budget spread across Search, Maps, YouTube, Gmail and the display network, pointed at the website.</t>
        </is>
      </c>
      <c r="E52" s="4" t="n">
        <v>1005.74</v>
      </c>
      <c r="F52" s="9" t="n">
        <v>33611</v>
      </c>
      <c r="G52" s="9" t="n">
        <v>706</v>
      </c>
      <c r="H52" s="10">
        <f>IF(F52=0,"",G52/F52)</f>
        <v/>
      </c>
      <c r="I52" s="11" t="n">
        <v>32.93</v>
      </c>
      <c r="J52" s="4">
        <f>IF(I52=0,"-",E52/I52)</f>
        <v/>
      </c>
    </row>
    <row r="53">
      <c r="A53" t="inlineStr">
        <is>
          <t>Aug 2026</t>
        </is>
      </c>
      <c r="B53" t="inlineStr">
        <is>
          <t>Google Ads</t>
        </is>
      </c>
      <c r="C53" t="inlineStr">
        <is>
          <t>NZ - Search - Brand</t>
        </is>
      </c>
      <c r="D53" s="8" t="inlineStr">
        <is>
          <t>Google Search ads shown when people search for Safe Stop by name, so the lot appears first rather than a competing listing. Launched July 2026.</t>
        </is>
      </c>
      <c r="E53" s="4" t="n">
        <v>220.44</v>
      </c>
      <c r="F53" s="9" t="n">
        <v>461</v>
      </c>
      <c r="G53" s="9" t="n">
        <v>175</v>
      </c>
      <c r="H53" s="10">
        <f>IF(F53=0,"",G53/F53)</f>
        <v/>
      </c>
      <c r="I53" s="11" t="n">
        <v>77.61</v>
      </c>
      <c r="J53" s="4">
        <f>IF(I53=0,"-",E53/I53)</f>
        <v/>
      </c>
    </row>
    <row r="54">
      <c r="A54" t="inlineStr">
        <is>
          <t>Aug 2026</t>
        </is>
      </c>
      <c r="B54" t="inlineStr">
        <is>
          <t>Google Ads</t>
        </is>
      </c>
      <c r="C54" t="inlineStr">
        <is>
          <t>NZ - Demand Gen - Remarketing</t>
        </is>
      </c>
      <c r="D54" s="8" t="inlineStr">
        <is>
          <t>Google Demand Gen ads on YouTube, Discover and Gmail shown again to people who already visited the site. Short test, August to September 2026.</t>
        </is>
      </c>
      <c r="E54" s="4" t="n">
        <v>140.61</v>
      </c>
      <c r="F54" s="9" t="n">
        <v>479</v>
      </c>
      <c r="G54" s="9" t="n">
        <v>9</v>
      </c>
      <c r="H54" s="10">
        <f>IF(F54=0,"",G54/F54)</f>
        <v/>
      </c>
      <c r="I54" s="11" t="n">
        <v>0</v>
      </c>
      <c r="J54" s="4">
        <f>IF(I54=0,"-",E54/I54)</f>
        <v/>
      </c>
    </row>
    <row r="55">
      <c r="A55" t="inlineStr">
        <is>
          <t>Aug 2026</t>
        </is>
      </c>
      <c r="B55" t="inlineStr">
        <is>
          <t>Google Ads</t>
        </is>
      </c>
      <c r="C55" t="inlineStr">
        <is>
          <t>NZ - Store Visits</t>
        </is>
      </c>
      <c r="D55" s="8" t="inlineStr">
        <is>
          <t>Google campaign built to drive physical visits to the lot, running mostly on Google Maps and in local search results. Paused in August 2026.</t>
        </is>
      </c>
      <c r="E55" s="4" t="n">
        <v>69.13</v>
      </c>
      <c r="F55" s="9" t="n">
        <v>2302</v>
      </c>
      <c r="G55" s="9" t="n">
        <v>71</v>
      </c>
      <c r="H55" s="10">
        <f>IF(F55=0,"",G55/F55)</f>
        <v/>
      </c>
      <c r="I55" s="11" t="n">
        <v>0</v>
      </c>
      <c r="J55" s="4">
        <f>IF(I55=0,"-",E55/I55)</f>
        <v/>
      </c>
    </row>
    <row r="56">
      <c r="A56" t="inlineStr">
        <is>
          <t>Aug 2026</t>
        </is>
      </c>
      <c r="B56" t="inlineStr">
        <is>
          <t>Meta (Facebook/Instagram)</t>
        </is>
      </c>
      <c r="C56" t="inlineStr">
        <is>
          <t>NZ01 - Website - Click Reserve</t>
        </is>
      </c>
      <c r="D56" s="8" t="inlineStr">
        <is>
          <t>Facebook and Instagram ads to people who have not engaged with Safe Stop yet, optimized for clicks on Reserve. The largest Meta line.</t>
        </is>
      </c>
      <c r="E56" s="4" t="n">
        <v>1666.09</v>
      </c>
      <c r="F56" s="9" t="n">
        <v>157503</v>
      </c>
      <c r="G56" s="9" t="n">
        <v>6505</v>
      </c>
      <c r="H56" s="10">
        <f>IF(F56=0,"",G56/F56)</f>
        <v/>
      </c>
      <c r="I56" s="11" t="n">
        <v>1</v>
      </c>
      <c r="J56" s="4">
        <f>IF(I56=0,"-",E56/I56)</f>
        <v/>
      </c>
    </row>
    <row r="57">
      <c r="A57" t="inlineStr">
        <is>
          <t>Aug 2026</t>
        </is>
      </c>
      <c r="B57" t="inlineStr">
        <is>
          <t>Meta (Facebook/Instagram)</t>
        </is>
      </c>
      <c r="C57" t="inlineStr">
        <is>
          <t>NZ02 - Website - Click Reserve</t>
        </is>
      </c>
      <c r="D57" s="8" t="inlineStr">
        <is>
          <t>The same Reserve ads shown again to people who already visited the site (retargeting), cheaper to reach and closer to booking.</t>
        </is>
      </c>
      <c r="E57" s="4" t="n">
        <v>912.52</v>
      </c>
      <c r="F57" s="9" t="n">
        <v>88539</v>
      </c>
      <c r="G57" s="9" t="n">
        <v>4686</v>
      </c>
      <c r="H57" s="10">
        <f>IF(F57=0,"",G57/F57)</f>
        <v/>
      </c>
      <c r="I57" s="11" t="n">
        <v>0</v>
      </c>
      <c r="J57" s="4">
        <f>IF(I57=0,"-",E57/I57)</f>
        <v/>
      </c>
    </row>
    <row r="58">
      <c r="A58" t="inlineStr">
        <is>
          <t>Aug 2026</t>
        </is>
      </c>
      <c r="B58" t="inlineStr">
        <is>
          <t>Meta (Facebook/Instagram)</t>
        </is>
      </c>
      <c r="C58" t="inlineStr">
        <is>
          <t>NZ01 - IG Profile Visits</t>
        </is>
      </c>
      <c r="D58" s="8" t="inlineStr">
        <is>
          <t>Instagram ads driving visits to the Safe Stop profile. Brand presence with drivers rather than direct booking.</t>
        </is>
      </c>
      <c r="E58" s="4" t="n">
        <v>597.1900000000001</v>
      </c>
      <c r="F58" s="9" t="n">
        <v>74224</v>
      </c>
      <c r="G58" s="9" t="n">
        <v>4198</v>
      </c>
      <c r="H58" s="10">
        <f>IF(F58=0,"",G58/F58)</f>
        <v/>
      </c>
      <c r="I58" s="11" t="n">
        <v>0</v>
      </c>
      <c r="J58" s="4">
        <f>IF(I58=0,"-",E58/I58)</f>
        <v/>
      </c>
    </row>
    <row r="59">
      <c r="A59" t="inlineStr">
        <is>
          <t>Sep 2026</t>
        </is>
      </c>
      <c r="B59" t="inlineStr">
        <is>
          <t>Google Ads</t>
        </is>
      </c>
      <c r="C59" t="inlineStr">
        <is>
          <t>NZ - PMax - Website</t>
        </is>
      </c>
      <c r="D59" s="8" t="inlineStr">
        <is>
          <t>Performance Max, Google's automated campaign type: one budget spread across Search, Maps, YouTube, Gmail and the display network, pointed at the website.</t>
        </is>
      </c>
      <c r="E59" s="4" t="n">
        <v>3077.07</v>
      </c>
      <c r="F59" s="9" t="n">
        <v>52066</v>
      </c>
      <c r="G59" s="9" t="n">
        <v>1452</v>
      </c>
      <c r="H59" s="10">
        <f>IF(F59=0,"",G59/F59)</f>
        <v/>
      </c>
      <c r="I59" s="11" t="n">
        <v>38.03</v>
      </c>
      <c r="J59" s="4">
        <f>IF(I59=0,"-",E59/I59)</f>
        <v/>
      </c>
    </row>
    <row r="60">
      <c r="A60" t="inlineStr">
        <is>
          <t>Sep 2026</t>
        </is>
      </c>
      <c r="B60" t="inlineStr">
        <is>
          <t>Google Ads</t>
        </is>
      </c>
      <c r="C60" t="inlineStr">
        <is>
          <t>NZ - Search - Driver Booking</t>
        </is>
      </c>
      <c r="D60" s="8" t="inlineStr">
        <is>
          <t>Google Search ads shown to drivers actively looking for secure truck parking in the DFW area. The line closest to a booking.</t>
        </is>
      </c>
      <c r="E60" s="4" t="n">
        <v>2180.56</v>
      </c>
      <c r="F60" s="9" t="n">
        <v>5719</v>
      </c>
      <c r="G60" s="9" t="n">
        <v>405</v>
      </c>
      <c r="H60" s="10">
        <f>IF(F60=0,"",G60/F60)</f>
        <v/>
      </c>
      <c r="I60" s="11" t="n">
        <v>40.96</v>
      </c>
      <c r="J60" s="4">
        <f>IF(I60=0,"-",E60/I60)</f>
        <v/>
      </c>
    </row>
    <row r="61">
      <c r="A61" t="inlineStr">
        <is>
          <t>Sep 2026</t>
        </is>
      </c>
      <c r="B61" t="inlineStr">
        <is>
          <t>Google Ads</t>
        </is>
      </c>
      <c r="C61" t="inlineStr">
        <is>
          <t>NZ - Search - Business</t>
        </is>
      </c>
      <c r="D61" s="8" t="inlineStr">
        <is>
          <t>Google Search ads aimed at fleet and business accounts rather than individual drivers (DFW local parking, secure cargo protection, fleet and carrier parking).</t>
        </is>
      </c>
      <c r="E61" s="4" t="n">
        <v>1744.94</v>
      </c>
      <c r="F61" s="9" t="n">
        <v>2381</v>
      </c>
      <c r="G61" s="9" t="n">
        <v>210</v>
      </c>
      <c r="H61" s="10">
        <f>IF(F61=0,"",G61/F61)</f>
        <v/>
      </c>
      <c r="I61" s="11" t="n">
        <v>9.19</v>
      </c>
      <c r="J61" s="4">
        <f>IF(I61=0,"-",E61/I61)</f>
        <v/>
      </c>
    </row>
    <row r="62">
      <c r="A62" t="inlineStr">
        <is>
          <t>Sep 2026</t>
        </is>
      </c>
      <c r="B62" t="inlineStr">
        <is>
          <t>Google Ads</t>
        </is>
      </c>
      <c r="C62" t="inlineStr">
        <is>
          <t>NZ - Search - Brand</t>
        </is>
      </c>
      <c r="D62" s="8" t="inlineStr">
        <is>
          <t>Google Search ads shown when people search for Safe Stop by name, so the lot appears first rather than a competing listing. Launched July 2026.</t>
        </is>
      </c>
      <c r="E62" s="4" t="n">
        <v>833.35</v>
      </c>
      <c r="F62" s="9" t="n">
        <v>845</v>
      </c>
      <c r="G62" s="9" t="n">
        <v>274</v>
      </c>
      <c r="H62" s="10">
        <f>IF(F62=0,"",G62/F62)</f>
        <v/>
      </c>
      <c r="I62" s="11" t="n">
        <v>128.39</v>
      </c>
      <c r="J62" s="4">
        <f>IF(I62=0,"-",E62/I62)</f>
        <v/>
      </c>
    </row>
    <row r="63">
      <c r="A63" t="inlineStr">
        <is>
          <t>Sep 2026</t>
        </is>
      </c>
      <c r="B63" t="inlineStr">
        <is>
          <t>Google Ads</t>
        </is>
      </c>
      <c r="C63" t="inlineStr">
        <is>
          <t>NZ - Demand Gen - Remarketing</t>
        </is>
      </c>
      <c r="D63" s="8" t="inlineStr">
        <is>
          <t>Google Demand Gen ads on YouTube, Discover and Gmail shown again to people who already visited the site. Short test, August to September 2026.</t>
        </is>
      </c>
      <c r="E63" s="4" t="n">
        <v>4.57</v>
      </c>
      <c r="F63" s="9" t="n">
        <v>10</v>
      </c>
      <c r="G63" s="9" t="n">
        <v>0</v>
      </c>
      <c r="H63" s="10">
        <f>IF(F63=0,"",G63/F63)</f>
        <v/>
      </c>
      <c r="I63" s="11" t="n">
        <v>0</v>
      </c>
      <c r="J63" s="4">
        <f>IF(I63=0,"-",E63/I63)</f>
        <v/>
      </c>
    </row>
    <row r="64">
      <c r="A64" t="inlineStr">
        <is>
          <t>Sep 2026</t>
        </is>
      </c>
      <c r="B64" t="inlineStr">
        <is>
          <t>Meta (Facebook/Instagram)</t>
        </is>
      </c>
      <c r="C64" t="inlineStr">
        <is>
          <t>NZ01 - Website - Click Reserve</t>
        </is>
      </c>
      <c r="D64" s="8" t="inlineStr">
        <is>
          <t>Facebook and Instagram ads to people who have not engaged with Safe Stop yet, optimized for clicks on Reserve. The largest Meta line.</t>
        </is>
      </c>
      <c r="E64" s="4" t="n">
        <v>2871.21</v>
      </c>
      <c r="F64" s="9" t="n">
        <v>213060</v>
      </c>
      <c r="G64" s="9" t="n">
        <v>5628</v>
      </c>
      <c r="H64" s="10">
        <f>IF(F64=0,"",G64/F64)</f>
        <v/>
      </c>
      <c r="I64" s="11" t="n">
        <v>1</v>
      </c>
      <c r="J64" s="4">
        <f>IF(I64=0,"-",E64/I64)</f>
        <v/>
      </c>
    </row>
    <row r="65">
      <c r="A65" t="inlineStr">
        <is>
          <t>Sep 2026</t>
        </is>
      </c>
      <c r="B65" t="inlineStr">
        <is>
          <t>Meta (Facebook/Instagram)</t>
        </is>
      </c>
      <c r="C65" t="inlineStr">
        <is>
          <t>NZ02 - Website - Click Reserve</t>
        </is>
      </c>
      <c r="D65" s="8" t="inlineStr">
        <is>
          <t>The same Reserve ads shown again to people who already visited the site (retargeting), cheaper to reach and closer to booking.</t>
        </is>
      </c>
      <c r="E65" s="4" t="n">
        <v>1462.56</v>
      </c>
      <c r="F65" s="9" t="n">
        <v>126619</v>
      </c>
      <c r="G65" s="9" t="n">
        <v>6677</v>
      </c>
      <c r="H65" s="10">
        <f>IF(F65=0,"",G65/F65)</f>
        <v/>
      </c>
      <c r="I65" s="11" t="n">
        <v>0</v>
      </c>
      <c r="J65" s="4">
        <f>IF(I65=0,"-",E65/I65)</f>
        <v/>
      </c>
    </row>
    <row r="66">
      <c r="A66" t="inlineStr">
        <is>
          <t>Sep 2026</t>
        </is>
      </c>
      <c r="B66" t="inlineStr">
        <is>
          <t>Meta (Facebook/Instagram)</t>
        </is>
      </c>
      <c r="C66" t="inlineStr">
        <is>
          <t>NZ01 - IG Profile Visits</t>
        </is>
      </c>
      <c r="D66" s="8" t="inlineStr">
        <is>
          <t>Instagram ads driving visits to the Safe Stop profile. Brand presence with drivers rather than direct booking.</t>
        </is>
      </c>
      <c r="E66" s="4" t="n">
        <v>875.1799999999999</v>
      </c>
      <c r="F66" s="9" t="n">
        <v>102842</v>
      </c>
      <c r="G66" s="9" t="n">
        <v>5068</v>
      </c>
      <c r="H66" s="10">
        <f>IF(F66=0,"",G66/F66)</f>
        <v/>
      </c>
      <c r="I66" s="11" t="n">
        <v>0</v>
      </c>
      <c r="J66" s="4">
        <f>IF(I66=0,"-",E66/I66)</f>
        <v/>
      </c>
    </row>
    <row r="67">
      <c r="A67" s="6" t="inlineStr">
        <is>
          <t>Total</t>
        </is>
      </c>
      <c r="B67" s="12" t="n"/>
      <c r="C67" s="12" t="n"/>
      <c r="D67" s="12" t="n"/>
      <c r="E67" s="7">
        <f>SUM(E5:E66)</f>
        <v/>
      </c>
      <c r="F67" s="13">
        <f>SUM(F5:F66)</f>
        <v/>
      </c>
      <c r="G67" s="13">
        <f>SUM(G5:G66)</f>
        <v/>
      </c>
      <c r="H67" s="12" t="n"/>
      <c r="I67" s="14">
        <f>SUM(I5:I66)</f>
        <v/>
      </c>
      <c r="J67" s="12" t="n"/>
    </row>
  </sheetData>
  <autoFilter ref="A4:J6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4" customWidth="1" min="4" max="4"/>
    <col width="11" customWidth="1" min="5" max="5"/>
    <col width="9" customWidth="1" min="6" max="6"/>
    <col width="14" customWidth="1" min="7" max="7"/>
    <col width="14" customWidth="1" min="8" max="8"/>
  </cols>
  <sheetData>
    <row r="1">
      <c r="A1" s="1" t="inlineStr">
        <is>
          <t>Safe Stop · Monthly Performance by Platform</t>
        </is>
      </c>
    </row>
    <row r="2">
      <c r="A2" s="2" t="inlineStr">
        <is>
          <t>Spend and results per platform per month</t>
        </is>
      </c>
    </row>
    <row r="4">
      <c r="A4" s="3" t="inlineStr">
        <is>
          <t>Month</t>
        </is>
      </c>
      <c r="B4" s="3" t="inlineStr">
        <is>
          <t>Platform</t>
        </is>
      </c>
      <c r="C4" s="3" t="inlineStr">
        <is>
          <t>Spend (USD)</t>
        </is>
      </c>
      <c r="D4" s="3" t="inlineStr">
        <is>
          <t>Impressions</t>
        </is>
      </c>
      <c r="E4" s="3" t="inlineStr">
        <is>
          <t>Clicks</t>
        </is>
      </c>
      <c r="F4" s="3" t="inlineStr">
        <is>
          <t>CTR</t>
        </is>
      </c>
      <c r="G4" s="3" t="inlineStr">
        <is>
          <t>Conversions / Results</t>
        </is>
      </c>
      <c r="H4" s="3" t="inlineStr">
        <is>
          <t>Cost per Conversion</t>
        </is>
      </c>
    </row>
    <row r="5">
      <c r="A5" t="inlineStr">
        <is>
          <t>Jan 2026</t>
        </is>
      </c>
      <c r="B5" t="inlineStr">
        <is>
          <t>Google Ads</t>
        </is>
      </c>
      <c r="C5" s="4" t="n">
        <v>966.42</v>
      </c>
      <c r="D5" s="9" t="n">
        <v>8882</v>
      </c>
      <c r="E5" s="9" t="n">
        <v>145</v>
      </c>
      <c r="F5" s="10">
        <f>IF(D5=0,"",E5/D5)</f>
        <v/>
      </c>
      <c r="G5" s="11" t="n">
        <v>2</v>
      </c>
      <c r="H5" s="4">
        <f>IF(G5=0,"-",C5/G5)</f>
        <v/>
      </c>
    </row>
    <row r="6">
      <c r="A6" t="inlineStr">
        <is>
          <t>Feb 2026</t>
        </is>
      </c>
      <c r="B6" t="inlineStr">
        <is>
          <t>Google Ads</t>
        </is>
      </c>
      <c r="C6" s="4" t="n">
        <v>7957.08</v>
      </c>
      <c r="D6" s="9" t="n">
        <v>71874</v>
      </c>
      <c r="E6" s="9" t="n">
        <v>2310</v>
      </c>
      <c r="F6" s="10">
        <f>IF(D6=0,"",E6/D6)</f>
        <v/>
      </c>
      <c r="G6" s="11" t="n">
        <v>1322</v>
      </c>
      <c r="H6" s="4">
        <f>IF(G6=0,"-",C6/G6)</f>
        <v/>
      </c>
    </row>
    <row r="7">
      <c r="A7" t="inlineStr">
        <is>
          <t>Mar 2026</t>
        </is>
      </c>
      <c r="B7" t="inlineStr">
        <is>
          <t>Google Ads</t>
        </is>
      </c>
      <c r="C7" s="4" t="n">
        <v>7251.34</v>
      </c>
      <c r="D7" s="9" t="n">
        <v>125476</v>
      </c>
      <c r="E7" s="9" t="n">
        <v>3495</v>
      </c>
      <c r="F7" s="10">
        <f>IF(D7=0,"",E7/D7)</f>
        <v/>
      </c>
      <c r="G7" s="11" t="n">
        <v>1827</v>
      </c>
      <c r="H7" s="4">
        <f>IF(G7=0,"-",C7/G7)</f>
        <v/>
      </c>
    </row>
    <row r="8">
      <c r="A8" t="inlineStr">
        <is>
          <t>Mar 2026</t>
        </is>
      </c>
      <c r="B8" t="inlineStr">
        <is>
          <t>LinkedIn Ads</t>
        </is>
      </c>
      <c r="C8" s="4" t="n">
        <v>344.11</v>
      </c>
      <c r="D8" s="9" t="n">
        <v>8254</v>
      </c>
      <c r="E8" s="9" t="n">
        <v>128</v>
      </c>
      <c r="F8" s="10">
        <f>IF(D8=0,"",E8/D8)</f>
        <v/>
      </c>
      <c r="G8" s="11" t="n">
        <v>0</v>
      </c>
      <c r="H8" s="4">
        <f>IF(G8=0,"-",C8/G8)</f>
        <v/>
      </c>
    </row>
    <row r="9">
      <c r="A9" t="inlineStr">
        <is>
          <t>Apr 2026</t>
        </is>
      </c>
      <c r="B9" t="inlineStr">
        <is>
          <t>Google Ads</t>
        </is>
      </c>
      <c r="C9" s="4" t="n">
        <v>4894.93</v>
      </c>
      <c r="D9" s="9" t="n">
        <v>41641</v>
      </c>
      <c r="E9" s="9" t="n">
        <v>1693</v>
      </c>
      <c r="F9" s="10">
        <f>IF(D9=0,"",E9/D9)</f>
        <v/>
      </c>
      <c r="G9" s="11" t="n">
        <v>1062.54</v>
      </c>
      <c r="H9" s="4">
        <f>IF(G9=0,"-",C9/G9)</f>
        <v/>
      </c>
    </row>
    <row r="10">
      <c r="A10" t="inlineStr">
        <is>
          <t>Apr 2026</t>
        </is>
      </c>
      <c r="B10" t="inlineStr">
        <is>
          <t>Meta (Facebook/Instagram)</t>
        </is>
      </c>
      <c r="C10" s="4" t="n">
        <v>1893.49</v>
      </c>
      <c r="D10" s="9" t="n">
        <v>83203</v>
      </c>
      <c r="E10" s="9" t="n">
        <v>5179</v>
      </c>
      <c r="F10" s="10">
        <f>IF(D10=0,"",E10/D10)</f>
        <v/>
      </c>
      <c r="G10" s="11" t="n">
        <v>55</v>
      </c>
      <c r="H10" s="4">
        <f>IF(G10=0,"-",C10/G10)</f>
        <v/>
      </c>
    </row>
    <row r="11">
      <c r="A11" t="inlineStr">
        <is>
          <t>Apr 2026</t>
        </is>
      </c>
      <c r="B11" t="inlineStr">
        <is>
          <t>LinkedIn Ads</t>
        </is>
      </c>
      <c r="C11" s="4" t="n">
        <v>527.09</v>
      </c>
      <c r="D11" s="9" t="n">
        <v>49474</v>
      </c>
      <c r="E11" s="9" t="n">
        <v>875</v>
      </c>
      <c r="F11" s="10">
        <f>IF(D11=0,"",E11/D11)</f>
        <v/>
      </c>
      <c r="G11" s="11" t="n">
        <v>0</v>
      </c>
      <c r="H11" s="4">
        <f>IF(G11=0,"-",C11/G11)</f>
        <v/>
      </c>
    </row>
    <row r="12">
      <c r="A12" t="inlineStr">
        <is>
          <t>May 2026</t>
        </is>
      </c>
      <c r="B12" t="inlineStr">
        <is>
          <t>Google Ads</t>
        </is>
      </c>
      <c r="C12" s="4" t="n">
        <v>3909.2</v>
      </c>
      <c r="D12" s="9" t="n">
        <v>43715</v>
      </c>
      <c r="E12" s="9" t="n">
        <v>2054</v>
      </c>
      <c r="F12" s="10">
        <f>IF(D12=0,"",E12/D12)</f>
        <v/>
      </c>
      <c r="G12" s="11" t="n">
        <v>1227.01</v>
      </c>
      <c r="H12" s="4">
        <f>IF(G12=0,"-",C12/G12)</f>
        <v/>
      </c>
    </row>
    <row r="13">
      <c r="A13" t="inlineStr">
        <is>
          <t>May 2026</t>
        </is>
      </c>
      <c r="B13" t="inlineStr">
        <is>
          <t>Meta (Facebook/Instagram)</t>
        </is>
      </c>
      <c r="C13" s="4" t="n">
        <v>3924.51</v>
      </c>
      <c r="D13" s="9" t="n">
        <v>302399</v>
      </c>
      <c r="E13" s="9" t="n">
        <v>14592</v>
      </c>
      <c r="F13" s="10">
        <f>IF(D13=0,"",E13/D13)</f>
        <v/>
      </c>
      <c r="G13" s="11" t="n">
        <v>15</v>
      </c>
      <c r="H13" s="4">
        <f>IF(G13=0,"-",C13/G13)</f>
        <v/>
      </c>
    </row>
    <row r="14">
      <c r="A14" t="inlineStr">
        <is>
          <t>Jun 2026</t>
        </is>
      </c>
      <c r="B14" t="inlineStr">
        <is>
          <t>Google Ads</t>
        </is>
      </c>
      <c r="C14" s="4" t="n">
        <v>3923.79</v>
      </c>
      <c r="D14" s="9" t="n">
        <v>51751</v>
      </c>
      <c r="E14" s="9" t="n">
        <v>2100</v>
      </c>
      <c r="F14" s="10">
        <f>IF(D14=0,"",E14/D14)</f>
        <v/>
      </c>
      <c r="G14" s="11" t="n">
        <v>730.85</v>
      </c>
      <c r="H14" s="4">
        <f>IF(G14=0,"-",C14/G14)</f>
        <v/>
      </c>
    </row>
    <row r="15">
      <c r="A15" t="inlineStr">
        <is>
          <t>Jun 2026</t>
        </is>
      </c>
      <c r="B15" t="inlineStr">
        <is>
          <t>Meta (Facebook/Instagram)</t>
        </is>
      </c>
      <c r="C15" s="4" t="n">
        <v>3918.25</v>
      </c>
      <c r="D15" s="9" t="n">
        <v>278175</v>
      </c>
      <c r="E15" s="9" t="n">
        <v>12655</v>
      </c>
      <c r="F15" s="10">
        <f>IF(D15=0,"",E15/D15)</f>
        <v/>
      </c>
      <c r="G15" s="11" t="n">
        <v>0</v>
      </c>
      <c r="H15" s="4">
        <f>IF(G15=0,"-",C15/G15)</f>
        <v/>
      </c>
    </row>
    <row r="16">
      <c r="A16" t="inlineStr">
        <is>
          <t>Jul 2026</t>
        </is>
      </c>
      <c r="B16" t="inlineStr">
        <is>
          <t>Google Ads</t>
        </is>
      </c>
      <c r="C16" s="4" t="n">
        <v>4798.72</v>
      </c>
      <c r="D16" s="9" t="n">
        <v>51077</v>
      </c>
      <c r="E16" s="9" t="n">
        <v>1786</v>
      </c>
      <c r="F16" s="10">
        <f>IF(D16=0,"",E16/D16)</f>
        <v/>
      </c>
      <c r="G16" s="11" t="n">
        <v>231</v>
      </c>
      <c r="H16" s="4">
        <f>IF(G16=0,"-",C16/G16)</f>
        <v/>
      </c>
    </row>
    <row r="17">
      <c r="A17" t="inlineStr">
        <is>
          <t>Jul 2026</t>
        </is>
      </c>
      <c r="B17" t="inlineStr">
        <is>
          <t>Meta (Facebook/Instagram)</t>
        </is>
      </c>
      <c r="C17" s="4" t="n">
        <v>3204.45</v>
      </c>
      <c r="D17" s="9" t="n">
        <v>301446</v>
      </c>
      <c r="E17" s="9" t="n">
        <v>13722</v>
      </c>
      <c r="F17" s="10">
        <f>IF(D17=0,"",E17/D17)</f>
        <v/>
      </c>
      <c r="G17" s="11" t="n">
        <v>0</v>
      </c>
      <c r="H17" s="4">
        <f>IF(G17=0,"-",C17/G17)</f>
        <v/>
      </c>
    </row>
    <row r="18">
      <c r="A18" t="inlineStr">
        <is>
          <t>Aug 2026</t>
        </is>
      </c>
      <c r="B18" t="inlineStr">
        <is>
          <t>Google Ads</t>
        </is>
      </c>
      <c r="C18" s="4" t="n">
        <v>4747.14</v>
      </c>
      <c r="D18" s="9" t="n">
        <v>46640</v>
      </c>
      <c r="E18" s="9" t="n">
        <v>1642</v>
      </c>
      <c r="F18" s="10">
        <f>IF(D18=0,"",E18/D18)</f>
        <v/>
      </c>
      <c r="G18" s="11" t="n">
        <v>163.08</v>
      </c>
      <c r="H18" s="4">
        <f>IF(G18=0,"-",C18/G18)</f>
        <v/>
      </c>
    </row>
    <row r="19">
      <c r="A19" t="inlineStr">
        <is>
          <t>Aug 2026</t>
        </is>
      </c>
      <c r="B19" t="inlineStr">
        <is>
          <t>Meta (Facebook/Instagram)</t>
        </is>
      </c>
      <c r="C19" s="4" t="n">
        <v>3175.8</v>
      </c>
      <c r="D19" s="9" t="n">
        <v>320266</v>
      </c>
      <c r="E19" s="9" t="n">
        <v>15389</v>
      </c>
      <c r="F19" s="10">
        <f>IF(D19=0,"",E19/D19)</f>
        <v/>
      </c>
      <c r="G19" s="11" t="n">
        <v>1</v>
      </c>
      <c r="H19" s="4">
        <f>IF(G19=0,"-",C19/G19)</f>
        <v/>
      </c>
    </row>
    <row r="20">
      <c r="A20" t="inlineStr">
        <is>
          <t>Sep 2026</t>
        </is>
      </c>
      <c r="B20" t="inlineStr">
        <is>
          <t>Google Ads</t>
        </is>
      </c>
      <c r="C20" s="4" t="n">
        <v>7840.49</v>
      </c>
      <c r="D20" s="9" t="n">
        <v>61021</v>
      </c>
      <c r="E20" s="9" t="n">
        <v>2341</v>
      </c>
      <c r="F20" s="10">
        <f>IF(D20=0,"",E20/D20)</f>
        <v/>
      </c>
      <c r="G20" s="11" t="n">
        <v>216.57</v>
      </c>
      <c r="H20" s="4">
        <f>IF(G20=0,"-",C20/G20)</f>
        <v/>
      </c>
    </row>
    <row r="21">
      <c r="A21" t="inlineStr">
        <is>
          <t>Sep 2026</t>
        </is>
      </c>
      <c r="B21" t="inlineStr">
        <is>
          <t>Meta (Facebook/Instagram)</t>
        </is>
      </c>
      <c r="C21" s="4" t="n">
        <v>5208.95</v>
      </c>
      <c r="D21" s="9" t="n">
        <v>442521</v>
      </c>
      <c r="E21" s="9" t="n">
        <v>17373</v>
      </c>
      <c r="F21" s="10">
        <f>IF(D21=0,"",E21/D21)</f>
        <v/>
      </c>
      <c r="G21" s="11" t="n">
        <v>1</v>
      </c>
      <c r="H21" s="4">
        <f>IF(G21=0,"-",C21/G21)</f>
        <v/>
      </c>
    </row>
    <row r="22">
      <c r="A22" s="6" t="inlineStr">
        <is>
          <t>Total</t>
        </is>
      </c>
      <c r="B22" s="12" t="n"/>
      <c r="C22" s="7">
        <f>SUM(C5:C21)</f>
        <v/>
      </c>
      <c r="D22" s="13">
        <f>SUM(D5:D21)</f>
        <v/>
      </c>
      <c r="E22" s="13">
        <f>SUM(E5:E21)</f>
        <v/>
      </c>
      <c r="F22" s="12" t="n"/>
      <c r="G22" s="14">
        <f>SUM(G5:G21)</f>
        <v/>
      </c>
      <c r="H22" s="12" t="n"/>
    </row>
  </sheetData>
  <autoFilter ref="A4:H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About this file</t>
        </is>
      </c>
    </row>
    <row r="3">
      <c r="A3" s="8" t="inlineStr">
        <is>
          <t>• Prepared by Nativz for Safe Stop, October 2026.</t>
        </is>
      </c>
    </row>
    <row r="4">
      <c r="A4" s="8" t="inlineStr">
        <is>
          <t>• Period: January 1 – September 30, 2026. January 2026 is the first month with paid media spend. Months where a platform did not run are left out.</t>
        </is>
      </c>
    </row>
    <row r="5">
      <c r="A5" s="8" t="inlineStr">
        <is>
          <t>• Source: amounts and results as recorded by each ad platform (Google Ads account 189-920-7417, Meta account 535984570531158, LinkedIn Ads), all in USD.</t>
        </is>
      </c>
    </row>
    <row r="6">
      <c r="A6" s="8" t="inlineStr">
        <is>
          <t>• Platforms by period: Google Ads ran every month; LinkedIn Ads ran March – April 2026 only; Meta (Facebook / Instagram) ran from April 2026 onward.</t>
        </is>
      </c>
    </row>
    <row r="7">
      <c r="A7" s="8" t="inlineStr">
        <is>
          <t>• This covers media spend only. The Nativz management fee and the Ralston &amp; Lamar outdoor boards are billed separately and are not included.</t>
        </is>
      </c>
    </row>
    <row r="8">
      <c r="A8" s="8" t="inlineStr">
        <is>
          <t>• Google Ads conversions are the account's primary conversion actions, as counted by Google.</t>
        </is>
      </c>
    </row>
    <row r="9">
      <c r="A9" s="8" t="inlineStr">
        <is>
          <t>• Meta results count standard lead events. The Click Reserve campaigns optimize for a custom 'Reserve' conversion that this export does not include, so their results show as 0 here; Reserve clicks are reported in Meta Ads Manager. IG Profile Visits is a traffic campaign with no conversion event.</t>
        </is>
      </c>
    </row>
    <row r="10">
      <c r="A10" s="8" t="inlineStr">
        <is>
          <t>• LinkedIn is shown as one account total per month. No conversions were tracked on LinkedIn.</t>
        </is>
      </c>
    </row>
    <row r="11">
      <c r="A11" s="8" t="inlineStr">
        <is>
          <t>• CTR = clicks ÷ impressions. Meta clicks are all clicks, not only link clicks. Cost per conversion shows '-' where there were no conversions.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2026-10-05T16:26:32Z</dcterms:created>
  <dcterms:modified xmlns:dcterms="http://purl.org/dc/terms/" xmlns:xsi="http://www.w3.org/2001/XMLSchema-instance" xsi:type="dcterms:W3CDTF">2026-10-05T16:26:32Z</dcterms:modified>
</cp:coreProperties>
</file>